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34.248\Scanner\Bertah Ponce\2022\CUENTA PUBLICA 2021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4000" windowHeight="96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8" i="1"/>
  <c r="H77" i="1"/>
  <c r="H68" i="1"/>
  <c r="H13" i="1"/>
  <c r="G17" i="1"/>
  <c r="F17" i="1"/>
  <c r="D17" i="1"/>
  <c r="C17" i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9" i="1"/>
  <c r="H69" i="1" s="1"/>
  <c r="E37" i="1"/>
  <c r="H3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<sst xmlns="http://schemas.openxmlformats.org/spreadsheetml/2006/main" count="92" uniqueCount="92">
  <si>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</si>
  <si>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</si>
  <si>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</si>
  <si>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</si>
  <si>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</si>
  <si>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</si>
  <si>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</si>
  <si>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</si>
  <si>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</si>
  <si>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</si>
  <si>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</si>
  <si>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</si>
  <si>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</si>
  <si>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</si>
  <si>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</si>
  <si>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</si>
  <si>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</si>
  <si>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</si>
  <si>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</si>
  <si>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</si>
  <si>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</si>
  <si>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</si>
  <si>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</si>
  <si>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</si>
  <si>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</si>
  <si>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</si>
  <si>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</si>
  <si>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</si>
  <si>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</si>
  <si>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</si>
  <si>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</si>
  <si>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</si>
  <si>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</si>
  <si>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</si>
  <si>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</si>
  <si>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</si>
  <si>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</si>
  <si>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</si>
  <si>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</si>
  <si>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</si>
  <si>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</si>
  <si>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</si>
  <si>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</si>
  <si>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</si>
  <si>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</si>
  <si>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</si>
  <si>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</si>
  <si>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</si>
  <si>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</si>
  <si>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</si>
  <si>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</si>
  <si>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</si>
  <si>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</si>
  <si>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</si>
  <si>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</si>
  <si>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</si>
  <si>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</si>
  <si>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</si>
  <si>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</si>
  <si>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</si>
  <si>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</si>
  <si>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</si>
  <si>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</si>
  <si>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</si>
  <si>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</si>
  <si>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</si>
  <si>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</si>
  <si>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</si>
  <si>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</si>
  <si>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</si>
  <si>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</si>
  <si>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</si>
  <si>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</si>
  <si>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</si>
  <si>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</si>
  <si>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</si>
  <si>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</si>
  <si>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</si>
  <si>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</si>
  <si>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</si>
  <si>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</si>
  <si>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</si>
  <si>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</si>
  <si>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</si>
  <si>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</si>
  <si>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</si>
  <si>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de las Mujeres</t>
  </si>
  <si>
    <t>Del 01 de enero al 31 de diciembre del 2021</t>
  </si>
  <si>
    <t xml:space="preserve">Lic. Ana Margarita Blackaller Prieto </t>
  </si>
  <si>
    <t>Lic. Silvia Martha Yapor Ramírez</t>
  </si>
  <si>
    <t xml:space="preserve">Directora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</si>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</sst>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58" zoomScale="80" zoomScaleNormal="80" workbookViewId="0">
      <selection activeCell="F41" sqref="F4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6" width="16.7109375" style="1" bestFit="1" customWidth="1"/>
    <col min="7" max="7" width="16.4257812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75" thickBot="1" x14ac:dyDescent="0.25">
      <c r="B5" s="32" t="s">
        <v>87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18848421.559999999</v>
      </c>
      <c r="D9" s="16">
        <f>SUM(D10:D16)</f>
        <v>470746.72</v>
      </c>
      <c r="E9" s="16">
        <f t="shared" ref="E9:E26" si="0">C9+D9</f>
        <v>19319168.279999997</v>
      </c>
      <c r="F9" s="16">
        <f>SUM(F10:F16)</f>
        <v>18156584.540000003</v>
      </c>
      <c r="G9" s="16">
        <f>SUM(G10:G16)</f>
        <v>18053927.580000002</v>
      </c>
      <c r="H9" s="16">
        <f t="shared" ref="H9:H40" si="1">E9-F9</f>
        <v>1162583.7399999946</v>
      </c>
    </row>
    <row r="10" spans="2:9" ht="12" customHeight="1" x14ac:dyDescent="0.2">
      <c r="B10" s="11" t="s">
        <v>14</v>
      </c>
      <c r="C10" s="12">
        <v>6226731.3200000003</v>
      </c>
      <c r="D10" s="13">
        <v>249063.31</v>
      </c>
      <c r="E10" s="18">
        <f t="shared" si="0"/>
        <v>6475794.6299999999</v>
      </c>
      <c r="F10" s="12">
        <v>6463709.4199999999</v>
      </c>
      <c r="G10" s="12">
        <v>6463709.4199999999</v>
      </c>
      <c r="H10" s="20">
        <f t="shared" si="1"/>
        <v>12085.209999999963</v>
      </c>
    </row>
    <row r="11" spans="2:9" ht="12" customHeight="1" x14ac:dyDescent="0.2">
      <c r="B11" s="11" t="s">
        <v>15</v>
      </c>
      <c r="C11" s="12">
        <v>2080056.02</v>
      </c>
      <c r="D11" s="13">
        <v>83220</v>
      </c>
      <c r="E11" s="18">
        <f t="shared" si="0"/>
        <v>2163276.02</v>
      </c>
      <c r="F11" s="12">
        <v>2149939</v>
      </c>
      <c r="G11" s="12">
        <v>2149939</v>
      </c>
      <c r="H11" s="20">
        <f t="shared" si="1"/>
        <v>13337.020000000019</v>
      </c>
    </row>
    <row r="12" spans="2:9" ht="12" customHeight="1" x14ac:dyDescent="0.2">
      <c r="B12" s="11" t="s">
        <v>16</v>
      </c>
      <c r="C12" s="12">
        <v>6663199.0899999999</v>
      </c>
      <c r="D12" s="13">
        <v>55380.04</v>
      </c>
      <c r="E12" s="18">
        <f t="shared" si="0"/>
        <v>6718579.1299999999</v>
      </c>
      <c r="F12" s="12">
        <v>6619090.25</v>
      </c>
      <c r="G12" s="12">
        <v>6619090.25</v>
      </c>
      <c r="H12" s="20">
        <f t="shared" si="1"/>
        <v>99488.879999999888</v>
      </c>
    </row>
    <row r="13" spans="2:9" ht="12" customHeight="1" x14ac:dyDescent="0.2">
      <c r="B13" s="11" t="s">
        <v>17</v>
      </c>
      <c r="C13" s="12">
        <v>3239647.13</v>
      </c>
      <c r="D13" s="13">
        <v>83083.37</v>
      </c>
      <c r="E13" s="18">
        <f>C13+D13</f>
        <v>3322730.5</v>
      </c>
      <c r="F13" s="12">
        <v>1916657.75</v>
      </c>
      <c r="G13" s="12">
        <v>1814000.79</v>
      </c>
      <c r="H13" s="20">
        <f t="shared" si="1"/>
        <v>1406072.75</v>
      </c>
    </row>
    <row r="14" spans="2:9" ht="12" customHeight="1" x14ac:dyDescent="0.2">
      <c r="B14" s="11" t="s">
        <v>18</v>
      </c>
      <c r="C14" s="12">
        <v>563988</v>
      </c>
      <c r="D14" s="13">
        <v>0</v>
      </c>
      <c r="E14" s="18">
        <f t="shared" si="0"/>
        <v>563988</v>
      </c>
      <c r="F14" s="12">
        <v>948198.09</v>
      </c>
      <c r="G14" s="12">
        <v>948198.09</v>
      </c>
      <c r="H14" s="20">
        <f t="shared" si="1"/>
        <v>-384210.08999999997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74800</v>
      </c>
      <c r="D16" s="13">
        <v>0</v>
      </c>
      <c r="E16" s="18">
        <f t="shared" si="0"/>
        <v>74800</v>
      </c>
      <c r="F16" s="12">
        <v>58990.03</v>
      </c>
      <c r="G16" s="12">
        <v>58990.03</v>
      </c>
      <c r="H16" s="20">
        <f t="shared" si="1"/>
        <v>15809.970000000001</v>
      </c>
    </row>
    <row r="17" spans="2:8" ht="24" customHeight="1" x14ac:dyDescent="0.2">
      <c r="B17" s="6" t="s">
        <v>21</v>
      </c>
      <c r="C17" s="16">
        <f>SUM(C18:C26)</f>
        <v>574853.12</v>
      </c>
      <c r="D17" s="16">
        <f>SUM(D18:D26)</f>
        <v>1611278.6</v>
      </c>
      <c r="E17" s="16">
        <f t="shared" si="0"/>
        <v>2186131.7200000002</v>
      </c>
      <c r="F17" s="16">
        <f>SUM(F18:F26)</f>
        <v>2036219.48</v>
      </c>
      <c r="G17" s="16">
        <f>SUM(G18:G26)</f>
        <v>2019654.1200000003</v>
      </c>
      <c r="H17" s="16">
        <f t="shared" si="1"/>
        <v>149912.24000000022</v>
      </c>
    </row>
    <row r="18" spans="2:8" ht="24" x14ac:dyDescent="0.2">
      <c r="B18" s="9" t="s">
        <v>22</v>
      </c>
      <c r="C18" s="12">
        <v>312573.24</v>
      </c>
      <c r="D18" s="13">
        <v>798455.96</v>
      </c>
      <c r="E18" s="18">
        <f t="shared" si="0"/>
        <v>1111029.2</v>
      </c>
      <c r="F18" s="12">
        <v>910739.04</v>
      </c>
      <c r="G18" s="12">
        <v>906136.34</v>
      </c>
      <c r="H18" s="20">
        <f t="shared" si="1"/>
        <v>200290.15999999992</v>
      </c>
    </row>
    <row r="19" spans="2:8" ht="12" customHeight="1" x14ac:dyDescent="0.2">
      <c r="B19" s="9" t="s">
        <v>23</v>
      </c>
      <c r="C19" s="12">
        <v>21000</v>
      </c>
      <c r="D19" s="13">
        <v>388750.98</v>
      </c>
      <c r="E19" s="18">
        <f t="shared" si="0"/>
        <v>409750.98</v>
      </c>
      <c r="F19" s="12">
        <v>396279.28</v>
      </c>
      <c r="G19" s="12">
        <v>395019.28</v>
      </c>
      <c r="H19" s="20">
        <f t="shared" si="1"/>
        <v>13471.699999999953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5000</v>
      </c>
      <c r="D22" s="13">
        <v>115606.58</v>
      </c>
      <c r="E22" s="18">
        <f t="shared" si="0"/>
        <v>120606.58</v>
      </c>
      <c r="F22" s="12">
        <v>164896.07999999999</v>
      </c>
      <c r="G22" s="12">
        <v>164896.07999999999</v>
      </c>
      <c r="H22" s="20">
        <f t="shared" si="1"/>
        <v>-44289.499999999985</v>
      </c>
    </row>
    <row r="23" spans="2:8" ht="12" customHeight="1" x14ac:dyDescent="0.2">
      <c r="B23" s="9" t="s">
        <v>27</v>
      </c>
      <c r="C23" s="12">
        <v>197999.88</v>
      </c>
      <c r="D23" s="13">
        <v>138555.25</v>
      </c>
      <c r="E23" s="18">
        <f t="shared" si="0"/>
        <v>336555.13</v>
      </c>
      <c r="F23" s="12">
        <v>361972.95</v>
      </c>
      <c r="G23" s="12">
        <v>352697.09</v>
      </c>
      <c r="H23" s="20">
        <f t="shared" si="1"/>
        <v>-25417.820000000007</v>
      </c>
    </row>
    <row r="24" spans="2:8" ht="12" customHeight="1" x14ac:dyDescent="0.2">
      <c r="B24" s="9" t="s">
        <v>28</v>
      </c>
      <c r="C24" s="12">
        <v>0</v>
      </c>
      <c r="D24" s="13">
        <v>162747.47</v>
      </c>
      <c r="E24" s="18">
        <f t="shared" si="0"/>
        <v>162747.47</v>
      </c>
      <c r="F24" s="12">
        <v>162718.5</v>
      </c>
      <c r="G24" s="12">
        <v>162718.5</v>
      </c>
      <c r="H24" s="20">
        <f t="shared" si="1"/>
        <v>28.970000000001164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38280</v>
      </c>
      <c r="D26" s="13">
        <v>7162.36</v>
      </c>
      <c r="E26" s="18">
        <f t="shared" si="0"/>
        <v>45442.36</v>
      </c>
      <c r="F26" s="12">
        <v>39613.629999999997</v>
      </c>
      <c r="G26" s="12">
        <v>38186.83</v>
      </c>
      <c r="H26" s="20">
        <f t="shared" si="1"/>
        <v>5828.7300000000032</v>
      </c>
    </row>
    <row r="27" spans="2:8" ht="20.100000000000001" customHeight="1" x14ac:dyDescent="0.2">
      <c r="B27" s="6" t="s">
        <v>31</v>
      </c>
      <c r="C27" s="16">
        <f>SUM(C28:C36)</f>
        <v>26776753.639999997</v>
      </c>
      <c r="D27" s="16">
        <f>SUM(D28:D36)</f>
        <v>-3404979.5699999994</v>
      </c>
      <c r="E27" s="16">
        <f>D27+C27</f>
        <v>23371774.069999997</v>
      </c>
      <c r="F27" s="16">
        <f>SUM(F28:F36)</f>
        <v>23553039.600000001</v>
      </c>
      <c r="G27" s="16">
        <f>SUM(G28:G36)</f>
        <v>23346464.570000004</v>
      </c>
      <c r="H27" s="16">
        <f t="shared" si="1"/>
        <v>-181265.53000000492</v>
      </c>
    </row>
    <row r="28" spans="2:8" x14ac:dyDescent="0.2">
      <c r="B28" s="9" t="s">
        <v>32</v>
      </c>
      <c r="C28" s="12">
        <v>372800.04</v>
      </c>
      <c r="D28" s="13">
        <v>517019.31</v>
      </c>
      <c r="E28" s="18">
        <f t="shared" ref="E28:E36" si="2">C28+D28</f>
        <v>889819.35</v>
      </c>
      <c r="F28" s="12">
        <v>761410.29</v>
      </c>
      <c r="G28" s="12">
        <v>744083.65</v>
      </c>
      <c r="H28" s="20">
        <f t="shared" si="1"/>
        <v>128409.05999999994</v>
      </c>
    </row>
    <row r="29" spans="2:8" x14ac:dyDescent="0.2">
      <c r="B29" s="9" t="s">
        <v>33</v>
      </c>
      <c r="C29" s="12">
        <v>796684.44</v>
      </c>
      <c r="D29" s="13">
        <v>1049868.6000000001</v>
      </c>
      <c r="E29" s="18">
        <f t="shared" si="2"/>
        <v>1846553.04</v>
      </c>
      <c r="F29" s="12">
        <v>1765137.14</v>
      </c>
      <c r="G29" s="12">
        <v>1648428.2</v>
      </c>
      <c r="H29" s="20">
        <f t="shared" si="1"/>
        <v>81415.90000000014</v>
      </c>
    </row>
    <row r="30" spans="2:8" ht="12" customHeight="1" x14ac:dyDescent="0.2">
      <c r="B30" s="9" t="s">
        <v>34</v>
      </c>
      <c r="C30" s="12">
        <v>24447279.039999999</v>
      </c>
      <c r="D30" s="13">
        <v>-7225251.7000000002</v>
      </c>
      <c r="E30" s="18">
        <f t="shared" si="2"/>
        <v>17222027.34</v>
      </c>
      <c r="F30" s="12">
        <v>17365521.100000001</v>
      </c>
      <c r="G30" s="12">
        <v>17335100.100000001</v>
      </c>
      <c r="H30" s="20">
        <f t="shared" si="1"/>
        <v>-143493.76000000164</v>
      </c>
    </row>
    <row r="31" spans="2:8" x14ac:dyDescent="0.2">
      <c r="B31" s="9" t="s">
        <v>35</v>
      </c>
      <c r="C31" s="12">
        <v>221939.04</v>
      </c>
      <c r="D31" s="13">
        <v>0</v>
      </c>
      <c r="E31" s="18">
        <f t="shared" si="2"/>
        <v>221939.04</v>
      </c>
      <c r="F31" s="12">
        <v>138808.15</v>
      </c>
      <c r="G31" s="12">
        <v>138808.15</v>
      </c>
      <c r="H31" s="20">
        <f t="shared" si="1"/>
        <v>83130.890000000014</v>
      </c>
    </row>
    <row r="32" spans="2:8" ht="24" x14ac:dyDescent="0.2">
      <c r="B32" s="9" t="s">
        <v>36</v>
      </c>
      <c r="C32" s="12">
        <v>419700.08</v>
      </c>
      <c r="D32" s="13">
        <v>431635.44</v>
      </c>
      <c r="E32" s="18">
        <f t="shared" si="2"/>
        <v>851335.52</v>
      </c>
      <c r="F32" s="12">
        <v>891487.3</v>
      </c>
      <c r="G32" s="12">
        <v>852060.53</v>
      </c>
      <c r="H32" s="20">
        <f t="shared" si="1"/>
        <v>-40151.780000000028</v>
      </c>
    </row>
    <row r="33" spans="2:8" x14ac:dyDescent="0.2">
      <c r="B33" s="9" t="s">
        <v>37</v>
      </c>
      <c r="C33" s="12">
        <v>30000</v>
      </c>
      <c r="D33" s="13">
        <v>1062192</v>
      </c>
      <c r="E33" s="18">
        <f t="shared" si="2"/>
        <v>1092192</v>
      </c>
      <c r="F33" s="12">
        <v>1085903.8799999999</v>
      </c>
      <c r="G33" s="12">
        <v>1084868</v>
      </c>
      <c r="H33" s="20">
        <f t="shared" si="1"/>
        <v>6288.1200000001118</v>
      </c>
    </row>
    <row r="34" spans="2:8" x14ac:dyDescent="0.2">
      <c r="B34" s="9" t="s">
        <v>38</v>
      </c>
      <c r="C34" s="12">
        <v>397575.16</v>
      </c>
      <c r="D34" s="13">
        <v>443483.79</v>
      </c>
      <c r="E34" s="18">
        <f t="shared" si="2"/>
        <v>841058.95</v>
      </c>
      <c r="F34" s="12">
        <v>884641.82</v>
      </c>
      <c r="G34" s="12">
        <v>882986.02</v>
      </c>
      <c r="H34" s="20">
        <f t="shared" si="1"/>
        <v>-43582.869999999995</v>
      </c>
    </row>
    <row r="35" spans="2:8" x14ac:dyDescent="0.2">
      <c r="B35" s="9" t="s">
        <v>39</v>
      </c>
      <c r="C35" s="12">
        <v>70375.839999999997</v>
      </c>
      <c r="D35" s="13">
        <v>25384.99</v>
      </c>
      <c r="E35" s="18">
        <f t="shared" si="2"/>
        <v>95760.83</v>
      </c>
      <c r="F35" s="12">
        <v>355212.92</v>
      </c>
      <c r="G35" s="12">
        <v>355212.92</v>
      </c>
      <c r="H35" s="20">
        <f t="shared" si="1"/>
        <v>-259452.08999999997</v>
      </c>
    </row>
    <row r="36" spans="2:8" x14ac:dyDescent="0.2">
      <c r="B36" s="9" t="s">
        <v>40</v>
      </c>
      <c r="C36" s="12">
        <v>20400</v>
      </c>
      <c r="D36" s="13">
        <v>290688</v>
      </c>
      <c r="E36" s="18">
        <f t="shared" si="2"/>
        <v>311088</v>
      </c>
      <c r="F36" s="12">
        <v>304917</v>
      </c>
      <c r="G36" s="12">
        <v>304917</v>
      </c>
      <c r="H36" s="20">
        <f t="shared" si="1"/>
        <v>6171</v>
      </c>
    </row>
    <row r="37" spans="2:8" ht="20.100000000000001" customHeight="1" x14ac:dyDescent="0.2">
      <c r="B37" s="7" t="s">
        <v>41</v>
      </c>
      <c r="C37" s="16">
        <f>SUM(C38:C46)</f>
        <v>12032072.73</v>
      </c>
      <c r="D37" s="16">
        <f>SUM(D38:D46)</f>
        <v>12698994.91</v>
      </c>
      <c r="E37" s="16">
        <f>C37+D37</f>
        <v>24731067.640000001</v>
      </c>
      <c r="F37" s="16">
        <f>SUM(F38:F46)</f>
        <v>23746812.149999999</v>
      </c>
      <c r="G37" s="16">
        <f>SUM(G38:G46)</f>
        <v>23640963.149999999</v>
      </c>
      <c r="H37" s="16">
        <f t="shared" si="1"/>
        <v>984255.49000000209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11998750.08</v>
      </c>
      <c r="D41" s="13">
        <v>12698994.91</v>
      </c>
      <c r="E41" s="18">
        <f t="shared" si="3"/>
        <v>24697744.990000002</v>
      </c>
      <c r="F41" s="12">
        <v>23708490.91</v>
      </c>
      <c r="G41" s="12">
        <v>23602641.91</v>
      </c>
      <c r="H41" s="20">
        <f t="shared" ref="H41:H72" si="4">E41-F41</f>
        <v>989254.08000000194</v>
      </c>
    </row>
    <row r="42" spans="2:8" ht="12" customHeight="1" x14ac:dyDescent="0.2">
      <c r="B42" s="9" t="s">
        <v>46</v>
      </c>
      <c r="C42" s="12">
        <v>33322.65</v>
      </c>
      <c r="D42" s="13">
        <v>0</v>
      </c>
      <c r="E42" s="18">
        <f t="shared" si="3"/>
        <v>33322.65</v>
      </c>
      <c r="F42" s="12">
        <v>38321.24</v>
      </c>
      <c r="G42" s="12">
        <v>38321.24</v>
      </c>
      <c r="H42" s="20">
        <f t="shared" si="4"/>
        <v>-4998.5899999999965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762926.96</v>
      </c>
      <c r="E47" s="16">
        <f t="shared" si="3"/>
        <v>762926.96</v>
      </c>
      <c r="F47" s="16">
        <f>SUM(F48:F56)</f>
        <v>703593.65</v>
      </c>
      <c r="G47" s="16">
        <f>SUM(G48:G56)</f>
        <v>703593.65</v>
      </c>
      <c r="H47" s="16">
        <f t="shared" si="4"/>
        <v>59333.309999999939</v>
      </c>
    </row>
    <row r="48" spans="2:8" x14ac:dyDescent="0.2">
      <c r="B48" s="9" t="s">
        <v>52</v>
      </c>
      <c r="C48" s="12">
        <v>0</v>
      </c>
      <c r="D48" s="13">
        <v>747894.96</v>
      </c>
      <c r="E48" s="18">
        <f t="shared" si="3"/>
        <v>747894.96</v>
      </c>
      <c r="F48" s="12">
        <v>688561.65</v>
      </c>
      <c r="G48" s="12">
        <v>688561.65</v>
      </c>
      <c r="H48" s="20">
        <f t="shared" si="4"/>
        <v>59333.309999999939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15032</v>
      </c>
      <c r="E53" s="18">
        <f t="shared" si="3"/>
        <v>15032</v>
      </c>
      <c r="F53" s="12">
        <v>15032</v>
      </c>
      <c r="G53" s="12">
        <v>15032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58232101.049999997</v>
      </c>
      <c r="D81" s="22">
        <f>SUM(D73,D69,D61,D57,D47,D37,D27,D17,D9)</f>
        <v>12138967.620000001</v>
      </c>
      <c r="E81" s="22">
        <f>C81+D81</f>
        <v>70371068.670000002</v>
      </c>
      <c r="F81" s="22">
        <f>SUM(F73,F69,F61,F57,F47,F37,F17,F27,F9)</f>
        <v>68196249.420000002</v>
      </c>
      <c r="G81" s="22">
        <f>SUM(G73,G69,G61,G57,G47,G37,G27,G17,G9)</f>
        <v>67764603.070000008</v>
      </c>
      <c r="H81" s="22">
        <f t="shared" si="5"/>
        <v>2174819.25</v>
      </c>
    </row>
    <row r="83" spans="2:8" s="23" customFormat="1" x14ac:dyDescent="0.2"/>
    <row r="84" spans="2:8" s="23" customFormat="1" ht="15" x14ac:dyDescent="0.2">
      <c r="B84" s="24" t="s">
        <v>88</v>
      </c>
      <c r="C84" s="25"/>
      <c r="D84" s="25"/>
      <c r="E84" s="25"/>
      <c r="F84" s="24" t="s">
        <v>89</v>
      </c>
      <c r="G84" s="25"/>
      <c r="H84" s="25"/>
    </row>
    <row r="85" spans="2:8" s="23" customFormat="1" ht="15" x14ac:dyDescent="0.2">
      <c r="B85" s="24" t="s">
        <v>90</v>
      </c>
      <c r="C85" s="25"/>
      <c r="D85" s="25"/>
      <c r="E85" s="25"/>
      <c r="F85" s="24" t="s">
        <v>91</v>
      </c>
      <c r="G85" s="25"/>
      <c r="H85" s="25"/>
    </row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ICHMDELL-20</cp:lastModifiedBy>
  <cp:lastPrinted>2022-02-02T21:46:57Z</cp:lastPrinted>
  <dcterms:created xsi:type="dcterms:W3CDTF">2019-12-04T16:22:52Z</dcterms:created>
  <dcterms:modified xsi:type="dcterms:W3CDTF">2022-02-02T21:47:00Z</dcterms:modified>
</cp:coreProperties>
</file>